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Nmlopez\Documents\Mauricio López CNCH\YARIGUIES\2023 Mauricio\Calculos Programaticos\"/>
    </mc:Choice>
  </mc:AlternateContent>
  <bookViews>
    <workbookView xWindow="0" yWindow="0" windowWidth="19200" windowHeight="6930" activeTab="1"/>
  </bookViews>
  <sheets>
    <sheet name="Nota Aclaratoria" sheetId="1" r:id="rId1"/>
    <sheet name="Calculadora Monilia"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2" l="1"/>
  <c r="B13" i="2"/>
  <c r="B8" i="2"/>
  <c r="B14" i="2" l="1"/>
  <c r="B23" i="2" s="1"/>
  <c r="B25" i="2" l="1"/>
</calcChain>
</file>

<file path=xl/sharedStrings.xml><?xml version="1.0" encoding="utf-8"?>
<sst xmlns="http://schemas.openxmlformats.org/spreadsheetml/2006/main" count="22" uniqueCount="22">
  <si>
    <t>DESCARGO DE RESPONSABILIDAD</t>
  </si>
  <si>
    <t>INSTRUCCIONES Y CONTACTO</t>
  </si>
  <si>
    <t>Nota: Reemplazar los valores que están en verde.</t>
  </si>
  <si>
    <t>Este ejercicio lo realizaremos para una hectarea de cacao, es fundamental para tener una aproximación real en el procedimiento, contar con información precisa sobre la cantidad de frutos que se pierden por árbol, se recomienda seleccionar una muestra de árboles, contabilizar los frutos eliminados durante un periodo y promediar esto para un árbol durante todo el año</t>
  </si>
  <si>
    <t>Precio que están pagando en su zona , región o municipio por un kilo de Cacao seco.</t>
  </si>
  <si>
    <t>Cantidad mazorcas necesarias por kilo (Este valor lo vamos a establecer como referente)</t>
  </si>
  <si>
    <t>Precio promedio para una mazorca de cacao</t>
  </si>
  <si>
    <t>Cuantas plántulas de cacao tiene por hectárea de terreno.</t>
  </si>
  <si>
    <t xml:space="preserve">Cuantos frutos pierde al año por cada árbol en promedio </t>
  </si>
  <si>
    <t>Este es el total de frutos que perdió en un año en su hectárea de cultivo. (Verifique que indica el color junto a la cantidad de frutos, información al final de la tabla)</t>
  </si>
  <si>
    <t>A cuanto equivale en dinero la cantidad de frutos que fueron afectados por Monilia y que están generando perdidas en su empresa agrícola.</t>
  </si>
  <si>
    <t>Como productor cuanto seria el costo de evitar esta afectación?</t>
  </si>
  <si>
    <t>Valor del jornal en la zona, región o municipio.</t>
  </si>
  <si>
    <t>Cantidad de Jornales por año (Se establece 0.5 jornal por hectárea y para 52 semanas que tiene el año)</t>
  </si>
  <si>
    <t xml:space="preserve">Costo total de realizar esta labor </t>
  </si>
  <si>
    <t>Después de conocer cuanto pierdo y cuanto me cuesta. Que podría recuperar en dinero si hago un correcto manejo a mi cultivo.</t>
  </si>
  <si>
    <t>Diferencia entre lo que pierdo y lo que me cuesta controlar</t>
  </si>
  <si>
    <t>Si realiza un buen trabajo puedo reducir las perdidas a un 10%</t>
  </si>
  <si>
    <t>Diferencia Real que podemos recuperar en el cultivo</t>
  </si>
  <si>
    <t>Significa que la incidencia de Monilia es baja en mi cultivo por hectárea, por tal motivo las perdidas económicas que me esta generando son tolerables para mi como productor de cacao.</t>
  </si>
  <si>
    <t>Significa que la incidencia de Monilia es moderada en mi cultivo por hectárea y que debo ser mas constante en los controles semanales, en este momento mis perdidas económicas ya están siendo altas y se empieza a presentar una afectación a mi calidad de vida y la rentabilidad del mismo.</t>
  </si>
  <si>
    <t>Significa que la incidencia de Monilia es alta en mi cultivo por hectárea, que debo realizar bien mi trabajo con controles semanales, en este momento mis perdidas económicas son exageradas por culpa de no controlar la Moniliasis, esto afecta mi calidad de vida y la de mi familia, ya que el cultivo no es rentable para mi como productor de cacao.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</si>
</sst>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6" x14ac:knownFonts="1">
    <font>
      <sz val="11"/>
      <color theme="1"/>
      <name val="Calibri"/>
      <family val="2"/>
      <scheme val="minor"/>
    </font>
    <font>
      <sz val="11"/>
      <color theme="1"/>
      <name val="Calibri"/>
      <family val="2"/>
      <scheme val="minor"/>
    </font>
    <font>
      <b/>
      <sz val="14"/>
      <color theme="0"/>
      <name val="Calibri"/>
      <family val="2"/>
      <scheme val="minor"/>
    </font>
    <font>
      <b/>
      <sz val="12"/>
      <color theme="1"/>
      <name val="Calibri"/>
      <family val="2"/>
    </font>
    <font>
      <sz val="11"/>
      <color theme="1"/>
      <name val="Calibri"/>
      <family val="2"/>
    </font>
    <font>
      <sz val="11"/>
      <name val="Calibri"/>
      <family val="2"/>
    </font>
  </fonts>
  <fills count="13">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9" tint="0.39997558519241921"/>
        <bgColor rgb="FFE2EFD9"/>
      </patternFill>
    </fill>
    <fill>
      <patternFill patternType="solid">
        <fgColor rgb="FFD8D8D8"/>
        <bgColor rgb="FFD8D8D8"/>
      </patternFill>
    </fill>
    <fill>
      <patternFill patternType="solid">
        <fgColor theme="9" tint="0.39997558519241921"/>
        <bgColor indexed="64"/>
      </patternFill>
    </fill>
    <fill>
      <patternFill patternType="solid">
        <fgColor rgb="FFFF0000"/>
        <bgColor rgb="FFFF0000"/>
      </patternFill>
    </fill>
    <fill>
      <patternFill patternType="solid">
        <fgColor rgb="FFB4C6E7"/>
        <bgColor rgb="FFB4C6E7"/>
      </patternFill>
    </fill>
    <fill>
      <patternFill patternType="solid">
        <fgColor theme="0"/>
        <bgColor rgb="FFFFFFFF"/>
      </patternFill>
    </fill>
    <fill>
      <patternFill patternType="solid">
        <fgColor rgb="FFFFC000"/>
        <bgColor rgb="FFFFC000"/>
      </patternFill>
    </fill>
    <fill>
      <patternFill patternType="solid">
        <fgColor rgb="FF00FF00"/>
        <bgColor rgb="FF00FF00"/>
      </patternFill>
    </fill>
    <fill>
      <patternFill patternType="solid">
        <fgColor rgb="FFFFEB84"/>
        <bgColor rgb="FFFFEB84"/>
      </patternFill>
    </fill>
  </fills>
  <borders count="32">
    <border>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rgb="FF000000"/>
      </bottom>
      <diagonal/>
    </border>
    <border>
      <left style="medium">
        <color indexed="64"/>
      </left>
      <right style="medium">
        <color indexed="64"/>
      </right>
      <top/>
      <bottom style="medium">
        <color indexed="64"/>
      </bottom>
      <diagonal/>
    </border>
    <border>
      <left style="medium">
        <color indexed="64"/>
      </left>
      <right style="thin">
        <color rgb="FF000000"/>
      </right>
      <top style="thin">
        <color rgb="FF000000"/>
      </top>
      <bottom/>
      <diagonal/>
    </border>
    <border>
      <left style="thin">
        <color rgb="FF000000"/>
      </left>
      <right style="medium">
        <color indexed="64"/>
      </right>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diagonal/>
    </border>
    <border>
      <left style="medium">
        <color indexed="64"/>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top style="medium">
        <color indexed="64"/>
      </top>
      <bottom style="thin">
        <color rgb="FF000000"/>
      </bottom>
      <diagonal/>
    </border>
    <border>
      <left style="medium">
        <color rgb="FF000000"/>
      </left>
      <right style="medium">
        <color indexed="64"/>
      </right>
      <top style="medium">
        <color indexed="64"/>
      </top>
      <bottom style="medium">
        <color rgb="FF000000"/>
      </bottom>
      <diagonal/>
    </border>
    <border>
      <left style="medium">
        <color indexed="64"/>
      </left>
      <right/>
      <top style="thin">
        <color rgb="FF000000"/>
      </top>
      <bottom style="thin">
        <color rgb="FF000000"/>
      </bottom>
      <diagonal/>
    </border>
    <border>
      <left style="medium">
        <color rgb="FF000000"/>
      </left>
      <right style="medium">
        <color indexed="64"/>
      </right>
      <top/>
      <bottom style="medium">
        <color rgb="FF000000"/>
      </bottom>
      <diagonal/>
    </border>
    <border>
      <left style="medium">
        <color indexed="64"/>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medium">
        <color rgb="FF000000"/>
      </top>
      <bottom style="medium">
        <color indexed="64"/>
      </bottom>
      <diagonal/>
    </border>
    <border>
      <left style="thin">
        <color rgb="FF000000"/>
      </left>
      <right style="medium">
        <color indexed="64"/>
      </right>
      <top style="medium">
        <color rgb="FF000000"/>
      </top>
      <bottom style="medium">
        <color indexed="64"/>
      </bottom>
      <diagonal/>
    </border>
    <border>
      <left/>
      <right/>
      <top/>
      <bottom style="medium">
        <color indexed="64"/>
      </bottom>
      <diagonal/>
    </border>
  </borders>
  <cellStyleXfs count="2">
    <xf numFmtId="0" fontId="0" fillId="0" borderId="0"/>
    <xf numFmtId="0" fontId="1" fillId="0" borderId="0"/>
  </cellStyleXfs>
  <cellXfs count="56">
    <xf numFmtId="0" fontId="0" fillId="0" borderId="0" xfId="0"/>
    <xf numFmtId="0" fontId="1" fillId="0" borderId="0" xfId="1" applyProtection="1"/>
    <xf numFmtId="0" fontId="1" fillId="3" borderId="0" xfId="1" applyFill="1" applyProtection="1"/>
    <xf numFmtId="0" fontId="2" fillId="3" borderId="0" xfId="1" applyFont="1" applyFill="1" applyAlignment="1" applyProtection="1"/>
    <xf numFmtId="0" fontId="4" fillId="4" borderId="20" xfId="0" applyFont="1" applyFill="1" applyBorder="1" applyAlignment="1" applyProtection="1">
      <alignment horizontal="center"/>
      <protection locked="0"/>
    </xf>
    <xf numFmtId="0" fontId="4" fillId="4" borderId="22" xfId="0" applyFont="1" applyFill="1" applyBorder="1" applyAlignment="1" applyProtection="1">
      <alignment horizontal="center"/>
      <protection locked="0"/>
    </xf>
    <xf numFmtId="0" fontId="0" fillId="0" borderId="0" xfId="0" applyFont="1" applyAlignment="1" applyProtection="1">
      <protection locked="0"/>
    </xf>
    <xf numFmtId="164" fontId="4" fillId="4" borderId="24" xfId="0" applyNumberFormat="1" applyFont="1" applyFill="1" applyBorder="1" applyAlignment="1" applyProtection="1">
      <alignment horizontal="center" vertical="center"/>
      <protection locked="0"/>
    </xf>
    <xf numFmtId="0" fontId="4" fillId="0" borderId="0" xfId="0" applyFont="1" applyProtection="1">
      <protection locked="0"/>
    </xf>
    <xf numFmtId="0" fontId="0" fillId="0" borderId="0" xfId="0" applyProtection="1"/>
    <xf numFmtId="0" fontId="4" fillId="3" borderId="19" xfId="0" applyFont="1" applyFill="1" applyBorder="1" applyAlignment="1" applyProtection="1">
      <alignment horizontal="center" vertical="center"/>
    </xf>
    <xf numFmtId="0" fontId="4" fillId="3" borderId="21" xfId="0" applyFont="1" applyFill="1" applyBorder="1" applyAlignment="1" applyProtection="1">
      <alignment horizontal="center" vertical="center"/>
    </xf>
    <xf numFmtId="0" fontId="4" fillId="3" borderId="23" xfId="0" applyFont="1" applyFill="1" applyBorder="1" applyAlignment="1" applyProtection="1">
      <alignment horizontal="center" vertical="center" wrapText="1"/>
    </xf>
    <xf numFmtId="0" fontId="0" fillId="0" borderId="0" xfId="0" applyFont="1" applyAlignment="1" applyProtection="1"/>
    <xf numFmtId="0" fontId="4" fillId="3" borderId="25" xfId="0" applyFont="1" applyFill="1" applyBorder="1" applyAlignment="1" applyProtection="1">
      <alignment horizontal="center" vertical="center"/>
    </xf>
    <xf numFmtId="0" fontId="4" fillId="0" borderId="0" xfId="0" applyFont="1" applyProtection="1"/>
    <xf numFmtId="0" fontId="4" fillId="0" borderId="23" xfId="0" applyFont="1" applyBorder="1" applyAlignment="1" applyProtection="1">
      <alignment horizontal="center" vertical="center"/>
    </xf>
    <xf numFmtId="0" fontId="4" fillId="0" borderId="12" xfId="0" applyFont="1" applyBorder="1" applyAlignment="1" applyProtection="1">
      <alignment horizontal="center" vertical="center" wrapText="1"/>
    </xf>
    <xf numFmtId="0" fontId="4" fillId="10" borderId="29" xfId="0" applyFont="1" applyFill="1" applyBorder="1" applyAlignment="1" applyProtection="1">
      <alignment horizontal="center" vertical="center"/>
    </xf>
    <xf numFmtId="3" fontId="4" fillId="7" borderId="15" xfId="0" applyNumberFormat="1" applyFont="1" applyFill="1" applyBorder="1" applyAlignment="1" applyProtection="1">
      <alignment horizontal="center" vertical="center"/>
      <protection hidden="1"/>
    </xf>
    <xf numFmtId="0" fontId="2" fillId="2" borderId="1" xfId="1" applyFont="1" applyFill="1" applyBorder="1" applyAlignment="1" applyProtection="1">
      <alignment horizontal="center"/>
    </xf>
    <xf numFmtId="0" fontId="2" fillId="2" borderId="2" xfId="1" applyFont="1" applyFill="1" applyBorder="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Alignment="1" applyProtection="1">
      <alignment horizontal="center"/>
    </xf>
    <xf numFmtId="0" fontId="0" fillId="11" borderId="0" xfId="0" applyFont="1" applyFill="1" applyAlignment="1" applyProtection="1">
      <alignment horizontal="center" vertical="center" wrapText="1"/>
    </xf>
    <xf numFmtId="0" fontId="0" fillId="12" borderId="0" xfId="0" applyFont="1" applyFill="1" applyAlignment="1" applyProtection="1">
      <alignment horizontal="center" vertical="center" wrapText="1"/>
    </xf>
    <xf numFmtId="0" fontId="0" fillId="7" borderId="0" xfId="0" applyFont="1" applyFill="1" applyAlignment="1" applyProtection="1">
      <alignment horizontal="center" vertical="center" wrapText="1"/>
    </xf>
    <xf numFmtId="0" fontId="0" fillId="0" borderId="31" xfId="0" applyBorder="1" applyAlignment="1">
      <alignment horizontal="center"/>
    </xf>
    <xf numFmtId="0" fontId="4" fillId="5" borderId="19" xfId="0" applyFont="1" applyFill="1" applyBorder="1" applyAlignment="1" applyProtection="1">
      <alignment horizontal="center" vertical="center" wrapText="1"/>
    </xf>
    <xf numFmtId="0" fontId="4" fillId="5" borderId="27" xfId="0" applyFont="1" applyFill="1" applyBorder="1" applyAlignment="1" applyProtection="1">
      <alignment horizontal="center" vertical="center" wrapText="1"/>
    </xf>
    <xf numFmtId="0" fontId="4" fillId="5" borderId="6" xfId="0" applyFont="1" applyFill="1" applyBorder="1" applyAlignment="1" applyProtection="1">
      <alignment horizontal="center" vertical="center"/>
    </xf>
    <xf numFmtId="0" fontId="4" fillId="5" borderId="7"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7" xfId="0" applyFont="1" applyFill="1" applyBorder="1" applyAlignment="1" applyProtection="1">
      <alignment horizontal="center" vertical="center"/>
    </xf>
    <xf numFmtId="0" fontId="4" fillId="3" borderId="12" xfId="0" applyFont="1" applyFill="1" applyBorder="1" applyAlignment="1" applyProtection="1">
      <alignment horizontal="center" vertical="center" wrapText="1"/>
    </xf>
    <xf numFmtId="0" fontId="5" fillId="3" borderId="17" xfId="0" applyFont="1" applyFill="1" applyBorder="1" applyProtection="1"/>
    <xf numFmtId="164" fontId="4" fillId="8" borderId="16" xfId="0" applyNumberFormat="1" applyFont="1" applyFill="1" applyBorder="1" applyAlignment="1" applyProtection="1">
      <alignment horizontal="center" vertical="center"/>
      <protection hidden="1"/>
    </xf>
    <xf numFmtId="0" fontId="5" fillId="0" borderId="18" xfId="0" applyFont="1" applyBorder="1" applyProtection="1">
      <protection hidden="1"/>
    </xf>
    <xf numFmtId="0" fontId="3" fillId="4" borderId="4"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4" fillId="5" borderId="6" xfId="0" applyFont="1" applyFill="1" applyBorder="1" applyAlignment="1" applyProtection="1">
      <alignment horizontal="center" vertical="center" wrapText="1"/>
      <protection locked="0"/>
    </xf>
    <xf numFmtId="0" fontId="4" fillId="5" borderId="7"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xf>
    <xf numFmtId="0" fontId="4" fillId="3" borderId="10" xfId="0" applyFont="1" applyFill="1" applyBorder="1" applyAlignment="1" applyProtection="1">
      <alignment horizontal="center" vertical="center" wrapText="1"/>
    </xf>
    <xf numFmtId="164" fontId="4" fillId="4" borderId="9" xfId="0" applyNumberFormat="1" applyFont="1" applyFill="1" applyBorder="1" applyAlignment="1" applyProtection="1">
      <alignment horizontal="center" vertical="center"/>
      <protection locked="0"/>
    </xf>
    <xf numFmtId="0" fontId="5" fillId="6" borderId="11" xfId="0" applyFont="1" applyFill="1" applyBorder="1" applyProtection="1">
      <protection locked="0"/>
    </xf>
    <xf numFmtId="0" fontId="4" fillId="3" borderId="14" xfId="0" applyFont="1" applyFill="1" applyBorder="1" applyAlignment="1" applyProtection="1">
      <alignment horizontal="center" vertical="center" wrapText="1"/>
    </xf>
    <xf numFmtId="0" fontId="4" fillId="3" borderId="13" xfId="0" applyFont="1" applyFill="1" applyBorder="1" applyAlignment="1" applyProtection="1">
      <alignment horizontal="center" vertical="center"/>
      <protection hidden="1"/>
    </xf>
    <xf numFmtId="0" fontId="5" fillId="3" borderId="15" xfId="0" applyFont="1" applyFill="1" applyBorder="1" applyProtection="1">
      <protection hidden="1"/>
    </xf>
    <xf numFmtId="164" fontId="4" fillId="3" borderId="16" xfId="0" applyNumberFormat="1" applyFont="1" applyFill="1" applyBorder="1" applyAlignment="1" applyProtection="1">
      <alignment horizontal="center" vertical="center"/>
      <protection hidden="1"/>
    </xf>
    <xf numFmtId="0" fontId="5" fillId="3" borderId="18" xfId="0" applyFont="1" applyFill="1" applyBorder="1" applyProtection="1">
      <protection hidden="1"/>
    </xf>
    <xf numFmtId="0" fontId="4" fillId="9" borderId="15" xfId="0" applyFont="1" applyFill="1" applyBorder="1" applyAlignment="1" applyProtection="1">
      <alignment horizontal="center" vertical="center"/>
      <protection hidden="1"/>
    </xf>
    <xf numFmtId="164" fontId="4" fillId="8" borderId="26" xfId="0" applyNumberFormat="1" applyFont="1" applyFill="1" applyBorder="1" applyAlignment="1" applyProtection="1">
      <alignment horizontal="center" vertical="center"/>
      <protection hidden="1"/>
    </xf>
    <xf numFmtId="164" fontId="4" fillId="8" borderId="28" xfId="0" applyNumberFormat="1" applyFont="1" applyFill="1" applyBorder="1" applyAlignment="1" applyProtection="1">
      <alignment horizontal="center"/>
      <protection hidden="1"/>
    </xf>
    <xf numFmtId="9" fontId="4" fillId="0" borderId="16" xfId="0" applyNumberFormat="1" applyFont="1" applyBorder="1" applyAlignment="1" applyProtection="1">
      <alignment horizontal="center" vertical="center"/>
      <protection hidden="1"/>
    </xf>
    <xf numFmtId="164" fontId="4" fillId="10" borderId="30" xfId="0" applyNumberFormat="1" applyFont="1" applyFill="1" applyBorder="1" applyAlignment="1" applyProtection="1">
      <alignment horizontal="center" vertical="center"/>
      <protection hidden="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23812</xdr:colOff>
      <xdr:row>8</xdr:row>
      <xdr:rowOff>107156</xdr:rowOff>
    </xdr:from>
    <xdr:to>
      <xdr:col>19</xdr:col>
      <xdr:colOff>23811</xdr:colOff>
      <xdr:row>22</xdr:row>
      <xdr:rowOff>154781</xdr:rowOff>
    </xdr:to>
    <xdr:sp macro="" textlink="">
      <xdr:nvSpPr>
        <xdr:cNvPr id="2" name="1 CuadroTexto"/>
        <xdr:cNvSpPr txBox="1"/>
      </xdr:nvSpPr>
      <xdr:spPr>
        <a:xfrm>
          <a:off x="633412" y="1631156"/>
          <a:ext cx="15157449" cy="2625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a:t>Compañía Nacional de Chocolates S. A. S. (en adelante, “CNCh”) declara que mediante el presente sitio no ofrece asesoramiento financiero o técnico, ni ningún otro tipo de asesoramiento, independientemente de la naturaleza del mismo. Los datos que constan en este sitio le son suministrados exclusivamente a título informativo, y el acceso a los mismos no implica el pago de contraprestación alguna. Toda decisión que tome basada en dichos datos, deberá estar sujeta a una evaluación personalizada en función de su situación personal, de sus objetivos, del nivel de riesgo que acepta </a:t>
          </a:r>
          <a:r>
            <a:rPr lang="es-CO" sz="1400" baseline="0"/>
            <a:t> </a:t>
          </a:r>
          <a:r>
            <a:rPr lang="es-CO" sz="1400"/>
            <a:t>y de sus intereses y necesidades.</a:t>
          </a:r>
        </a:p>
        <a:p>
          <a:r>
            <a:rPr lang="es-CO" sz="1400"/>
            <a:t>CNCh procurará que los datos y la información que constan en este sitio sean apropiados y los más actuales, valiéndose de fuentes fidedignas. Asimismo, CNCh no puede garantizar y no garantiza la exactitud, la validez, la pertinencia, la oportunidad y la exhaustividad de dichos datos. CNCh no asume responsabilidad en cuanto a dichos datos e informaciones, ni por los daños eventuales en los que pueda incurrir a raíz de su visita a este sitio, salvo en caso de dolo o falta grave en su caso. </a:t>
          </a:r>
        </a:p>
        <a:p>
          <a:r>
            <a:rPr lang="es-CO" sz="1400"/>
            <a:t>Todos los derechos intelectuales relativos al sitio, a su contenido, a sus datos y a la forma, así como a la información, a las marcas, logos e imágenes que constan, pertenecen a CNCh y/o a otra u otras sociedades del Grupo Empresarial Nutresa y/o a terceros que han otorgado una licencia o cualquier otro derecho a las sociedades previamente mencionadas. En consecuencia, está prohibido reproducir, divulgar, comercializar o utilizar todo o parte del sitio y de la documentación que en él se encuentre, de cualquier forma conocida o por conocerse. </a:t>
          </a:r>
        </a:p>
        <a:p>
          <a:r>
            <a:rPr lang="es-CO" sz="1400"/>
            <a:t>Salvo en el caso de una oferta comercial o de otro servicio o contrato presentado claramente como tal, ningún elemento de este sitio constituirá una oferta ni la entrega de ningún servicio. </a:t>
          </a:r>
        </a:p>
      </xdr:txBody>
    </xdr:sp>
    <xdr:clientData/>
  </xdr:twoCellAnchor>
  <xdr:twoCellAnchor>
    <xdr:from>
      <xdr:col>4</xdr:col>
      <xdr:colOff>23813</xdr:colOff>
      <xdr:row>26</xdr:row>
      <xdr:rowOff>71435</xdr:rowOff>
    </xdr:from>
    <xdr:to>
      <xdr:col>14</xdr:col>
      <xdr:colOff>748393</xdr:colOff>
      <xdr:row>54</xdr:row>
      <xdr:rowOff>176892</xdr:rowOff>
    </xdr:to>
    <xdr:sp macro="" textlink="">
      <xdr:nvSpPr>
        <xdr:cNvPr id="3" name="2 CuadroTexto"/>
        <xdr:cNvSpPr txBox="1"/>
      </xdr:nvSpPr>
      <xdr:spPr>
        <a:xfrm>
          <a:off x="3789363" y="4960935"/>
          <a:ext cx="8725580" cy="5261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aseline="0"/>
            <a:t>1. El presente archivo es un instrumento  que permite las perdidas y costos de control de Monilia para1 hectárea de cacao, permite conocer la utilidad que se generaría al realizar el respectivo control. </a:t>
          </a:r>
        </a:p>
        <a:p>
          <a:endParaRPr lang="es-CO" sz="1400" baseline="0"/>
        </a:p>
        <a:p>
          <a:r>
            <a:rPr lang="es-CO" sz="1400" baseline="0"/>
            <a:t>2. Los datos ingresados por el productor deben ser acordes a la realidad de su cultivo. </a:t>
          </a:r>
        </a:p>
        <a:p>
          <a:endParaRPr lang="es-CO" sz="1400" baseline="0"/>
        </a:p>
        <a:p>
          <a:r>
            <a:rPr lang="es-CO" sz="1400" baseline="0">
              <a:solidFill>
                <a:schemeClr val="dk1"/>
              </a:solidFill>
              <a:latin typeface="+mn-lt"/>
              <a:ea typeface="+mn-ea"/>
              <a:cs typeface="+mn-cs"/>
            </a:rPr>
            <a:t>4. </a:t>
          </a:r>
          <a:r>
            <a:rPr lang="es-419" sz="1400" baseline="0">
              <a:solidFill>
                <a:schemeClr val="dk1"/>
              </a:solidFill>
              <a:latin typeface="+mn-lt"/>
              <a:ea typeface="+mn-ea"/>
              <a:cs typeface="+mn-cs"/>
            </a:rPr>
            <a:t>L</a:t>
          </a:r>
          <a:r>
            <a:rPr lang="es-CO" sz="1400" baseline="0">
              <a:solidFill>
                <a:schemeClr val="dk1"/>
              </a:solidFill>
              <a:latin typeface="+mn-lt"/>
              <a:ea typeface="+mn-ea"/>
              <a:cs typeface="+mn-cs"/>
            </a:rPr>
            <a:t>os siguientes  son los supuestos con los que se encuentra modelado el archivo</a:t>
          </a:r>
          <a:r>
            <a:rPr lang="es-419" sz="1400" baseline="0">
              <a:solidFill>
                <a:schemeClr val="dk1"/>
              </a:solidFill>
              <a:latin typeface="+mn-lt"/>
              <a:ea typeface="+mn-ea"/>
              <a:cs typeface="+mn-cs"/>
            </a:rPr>
            <a:t>:</a:t>
          </a:r>
          <a:endParaRPr lang="es-ES" sz="1400" baseline="0">
            <a:solidFill>
              <a:schemeClr val="dk1"/>
            </a:solidFill>
            <a:latin typeface="+mn-lt"/>
            <a:ea typeface="+mn-ea"/>
            <a:cs typeface="+mn-cs"/>
          </a:endParaRPr>
        </a:p>
        <a:p>
          <a:endParaRPr lang="es-ES" sz="1400" baseline="0">
            <a:solidFill>
              <a:schemeClr val="dk1"/>
            </a:solidFill>
            <a:latin typeface="+mn-lt"/>
            <a:ea typeface="+mn-ea"/>
            <a:cs typeface="+mn-cs"/>
          </a:endParaRPr>
        </a:p>
        <a:p>
          <a:r>
            <a:rPr lang="es-CO" sz="1400" baseline="0">
              <a:solidFill>
                <a:schemeClr val="dk1"/>
              </a:solidFill>
              <a:latin typeface="+mn-lt"/>
              <a:ea typeface="+mn-ea"/>
              <a:cs typeface="+mn-cs"/>
            </a:rPr>
            <a:t>- Precio kilo de grano seco: Acorde a la zona</a:t>
          </a:r>
        </a:p>
        <a:p>
          <a:r>
            <a:rPr lang="es-CO" sz="1400" baseline="0">
              <a:solidFill>
                <a:schemeClr val="dk1"/>
              </a:solidFill>
              <a:latin typeface="+mn-lt"/>
              <a:ea typeface="+mn-ea"/>
              <a:cs typeface="+mn-cs"/>
            </a:rPr>
            <a:t>- Índice de mazorca (IM): 20 mazorcas/kg</a:t>
          </a:r>
          <a:endParaRPr lang="es-ES" sz="1400" baseline="0">
            <a:solidFill>
              <a:schemeClr val="dk1"/>
            </a:solidFill>
            <a:latin typeface="+mn-lt"/>
            <a:ea typeface="+mn-ea"/>
            <a:cs typeface="+mn-cs"/>
          </a:endParaRPr>
        </a:p>
        <a:p>
          <a:r>
            <a:rPr lang="es-CO" sz="1400" baseline="0">
              <a:solidFill>
                <a:schemeClr val="dk1"/>
              </a:solidFill>
              <a:latin typeface="+mn-lt"/>
              <a:ea typeface="+mn-ea"/>
              <a:cs typeface="+mn-cs"/>
            </a:rPr>
            <a:t>- Jornales por hectárea año (0,5 jonales por semana): 26 jornales año</a:t>
          </a:r>
        </a:p>
        <a:p>
          <a:r>
            <a:rPr lang="es-CO" sz="1400" baseline="0">
              <a:solidFill>
                <a:schemeClr val="dk1"/>
              </a:solidFill>
              <a:latin typeface="+mn-lt"/>
              <a:ea typeface="+mn-ea"/>
              <a:cs typeface="+mn-cs"/>
            </a:rPr>
            <a:t>- Valor del jornal: Acorde a la zona</a:t>
          </a:r>
        </a:p>
        <a:p>
          <a:r>
            <a:rPr lang="es-CO" sz="1400" baseline="0">
              <a:solidFill>
                <a:schemeClr val="dk1"/>
              </a:solidFill>
              <a:latin typeface="+mn-lt"/>
              <a:ea typeface="+mn-ea"/>
              <a:cs typeface="+mn-cs"/>
            </a:rPr>
            <a:t>- Porcentaje de recuperación por control: 90%</a:t>
          </a:r>
        </a:p>
        <a:p>
          <a:endParaRPr lang="es-CO" sz="1400" baseline="0">
            <a:solidFill>
              <a:schemeClr val="dk1"/>
            </a:solidFill>
            <a:latin typeface="+mn-lt"/>
            <a:ea typeface="+mn-ea"/>
            <a:cs typeface="+mn-cs"/>
          </a:endParaRPr>
        </a:p>
        <a:p>
          <a:pPr algn="l"/>
          <a:r>
            <a:rPr lang="es-CO" sz="1400" baseline="0">
              <a:solidFill>
                <a:schemeClr val="dk1"/>
              </a:solidFill>
              <a:latin typeface="+mn-lt"/>
              <a:ea typeface="+mn-ea"/>
              <a:cs typeface="+mn-cs"/>
            </a:rPr>
            <a:t>Fuente: Informacion interna Compañia Nacional de Chocolates S.A.S</a:t>
          </a:r>
        </a:p>
        <a:p>
          <a:endParaRPr lang="es-CO" sz="1400" baseline="0">
            <a:solidFill>
              <a:schemeClr val="dk1"/>
            </a:solidFill>
            <a:latin typeface="+mn-lt"/>
            <a:ea typeface="+mn-ea"/>
            <a:cs typeface="+mn-cs"/>
          </a:endParaRPr>
        </a:p>
        <a:p>
          <a:r>
            <a:rPr lang="es-CO" sz="1400" baseline="0">
              <a:solidFill>
                <a:schemeClr val="dk1"/>
              </a:solidFill>
              <a:latin typeface="+mn-lt"/>
              <a:ea typeface="+mn-ea"/>
              <a:cs typeface="+mn-cs"/>
            </a:rPr>
            <a:t>5. Para recibir soporte  técnico  sobre el uso y configuración del archivo, escriba al siguiente correo:</a:t>
          </a:r>
          <a:endParaRPr lang="es-ES" sz="1400" baseline="0">
            <a:solidFill>
              <a:schemeClr val="dk1"/>
            </a:solidFill>
            <a:latin typeface="+mn-lt"/>
            <a:ea typeface="+mn-ea"/>
            <a:cs typeface="+mn-cs"/>
          </a:endParaRPr>
        </a:p>
        <a:p>
          <a:r>
            <a:rPr lang="es-CO" sz="1400" u="sng">
              <a:solidFill>
                <a:schemeClr val="tx1"/>
              </a:solidFill>
            </a:rPr>
            <a:t>pcomprasf@chocolates.com.co</a:t>
          </a:r>
        </a:p>
      </xdr:txBody>
    </xdr:sp>
    <xdr:clientData/>
  </xdr:twoCellAnchor>
  <xdr:twoCellAnchor editAs="oneCell">
    <xdr:from>
      <xdr:col>7</xdr:col>
      <xdr:colOff>631029</xdr:colOff>
      <xdr:row>0</xdr:row>
      <xdr:rowOff>0</xdr:rowOff>
    </xdr:from>
    <xdr:to>
      <xdr:col>11</xdr:col>
      <xdr:colOff>240029</xdr:colOff>
      <xdr:row>9</xdr:row>
      <xdr:rowOff>166979</xdr:rowOff>
    </xdr:to>
    <xdr:pic>
      <xdr:nvPicPr>
        <xdr:cNvPr id="4"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96879" y="0"/>
          <a:ext cx="2657000" cy="18243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2158272</xdr:colOff>
      <xdr:row>0</xdr:row>
      <xdr:rowOff>37877</xdr:rowOff>
    </xdr:from>
    <xdr:to>
      <xdr:col>0</xdr:col>
      <xdr:colOff>4635500</xdr:colOff>
      <xdr:row>1</xdr:row>
      <xdr:rowOff>274138</xdr:rowOff>
    </xdr:to>
    <xdr:pic>
      <xdr:nvPicPr>
        <xdr:cNvPr id="2"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58272" y="37877"/>
          <a:ext cx="2477228" cy="127131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S26"/>
  <sheetViews>
    <sheetView topLeftCell="A10" zoomScale="70" zoomScaleNormal="70" workbookViewId="0">
      <selection activeCell="E26" sqref="E26:O26"/>
    </sheetView>
  </sheetViews>
  <sheetFormatPr baseColWidth="10" defaultColWidth="11.453125" defaultRowHeight="14.5" x14ac:dyDescent="0.35"/>
  <cols>
    <col min="1" max="1" width="8.7265625" style="1" customWidth="1"/>
    <col min="2" max="2" width="22.26953125" style="1" customWidth="1"/>
    <col min="3" max="16384" width="11.453125" style="1"/>
  </cols>
  <sheetData>
    <row r="8" spans="2:19" ht="18.5" x14ac:dyDescent="0.45">
      <c r="B8" s="20" t="s">
        <v>0</v>
      </c>
      <c r="C8" s="21"/>
      <c r="D8" s="21"/>
      <c r="E8" s="21"/>
      <c r="F8" s="21"/>
      <c r="G8" s="21"/>
      <c r="H8" s="21"/>
      <c r="I8" s="21"/>
      <c r="J8" s="21"/>
      <c r="K8" s="21"/>
      <c r="L8" s="21"/>
      <c r="M8" s="21"/>
      <c r="N8" s="21"/>
      <c r="O8" s="21"/>
      <c r="P8" s="21"/>
      <c r="Q8" s="21"/>
      <c r="R8" s="21"/>
      <c r="S8" s="22"/>
    </row>
    <row r="9" spans="2:19" x14ac:dyDescent="0.35">
      <c r="B9" s="2"/>
    </row>
    <row r="26" spans="3:19" ht="18.5" x14ac:dyDescent="0.45">
      <c r="C26" s="3"/>
      <c r="D26" s="3"/>
      <c r="E26" s="23" t="s">
        <v>1</v>
      </c>
      <c r="F26" s="23"/>
      <c r="G26" s="23"/>
      <c r="H26" s="23"/>
      <c r="I26" s="23"/>
      <c r="J26" s="23"/>
      <c r="K26" s="23"/>
      <c r="L26" s="23"/>
      <c r="M26" s="23"/>
      <c r="N26" s="23"/>
      <c r="O26" s="23"/>
      <c r="P26" s="3"/>
      <c r="Q26" s="3"/>
      <c r="R26" s="3"/>
      <c r="S26" s="3"/>
    </row>
  </sheetData>
  <sheetProtection algorithmName="SHA-512" hashValue="d3y+J7kqGhD3SXgvOvncHWpxZRg2pObDf/xGEm93cdehziH3eXGH9kBg9vTlHjZpwd8My/g/ee1RFkYSAb6lrQ==" saltValue="F+wlfMeBKNzUQEXnFmZX4A==" spinCount="100000" sheet="1" objects="1" scenarios="1"/>
  <mergeCells count="2">
    <mergeCell ref="B8:S8"/>
    <mergeCell ref="E26:O2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tabSelected="1" topLeftCell="A16" workbookViewId="0">
      <selection activeCell="B25" sqref="B25"/>
    </sheetView>
  </sheetViews>
  <sheetFormatPr baseColWidth="10" defaultRowHeight="14.5" x14ac:dyDescent="0.35"/>
  <cols>
    <col min="1" max="1" width="75.1796875" bestFit="1" customWidth="1"/>
    <col min="2" max="2" width="21.08984375" customWidth="1"/>
  </cols>
  <sheetData>
    <row r="1" spans="1:2" ht="81.5" customHeight="1" thickBot="1" x14ac:dyDescent="0.4">
      <c r="A1" s="27"/>
      <c r="B1" s="27"/>
    </row>
    <row r="2" spans="1:2" ht="24.5" customHeight="1" thickBot="1" x14ac:dyDescent="0.4">
      <c r="A2" s="38" t="s">
        <v>2</v>
      </c>
      <c r="B2" s="39"/>
    </row>
    <row r="3" spans="1:2" ht="72.5" customHeight="1" thickBot="1" x14ac:dyDescent="0.4">
      <c r="A3" s="40" t="s">
        <v>3</v>
      </c>
      <c r="B3" s="41"/>
    </row>
    <row r="4" spans="1:2" ht="24.5" customHeight="1" x14ac:dyDescent="0.35">
      <c r="A4" s="42" t="s">
        <v>4</v>
      </c>
      <c r="B4" s="44">
        <v>11500</v>
      </c>
    </row>
    <row r="5" spans="1:2" ht="24.5" customHeight="1" thickBot="1" x14ac:dyDescent="0.4">
      <c r="A5" s="43"/>
      <c r="B5" s="45"/>
    </row>
    <row r="6" spans="1:2" ht="24.5" customHeight="1" x14ac:dyDescent="0.35">
      <c r="A6" s="34" t="s">
        <v>5</v>
      </c>
      <c r="B6" s="47">
        <v>20</v>
      </c>
    </row>
    <row r="7" spans="1:2" ht="24.5" customHeight="1" x14ac:dyDescent="0.35">
      <c r="A7" s="46"/>
      <c r="B7" s="48"/>
    </row>
    <row r="8" spans="1:2" ht="24.5" customHeight="1" x14ac:dyDescent="0.35">
      <c r="A8" s="32" t="s">
        <v>6</v>
      </c>
      <c r="B8" s="49">
        <f>B4/B6</f>
        <v>575</v>
      </c>
    </row>
    <row r="9" spans="1:2" ht="24.5" customHeight="1" thickBot="1" x14ac:dyDescent="0.4">
      <c r="A9" s="33"/>
      <c r="B9" s="50"/>
    </row>
    <row r="10" spans="1:2" ht="9.5" customHeight="1" thickBot="1" x14ac:dyDescent="0.4">
      <c r="A10" s="9"/>
    </row>
    <row r="11" spans="1:2" ht="24.5" customHeight="1" thickBot="1" x14ac:dyDescent="0.4">
      <c r="A11" s="10" t="s">
        <v>7</v>
      </c>
      <c r="B11" s="4">
        <v>750</v>
      </c>
    </row>
    <row r="12" spans="1:2" ht="24.5" customHeight="1" thickBot="1" x14ac:dyDescent="0.4">
      <c r="A12" s="11" t="s">
        <v>8</v>
      </c>
      <c r="B12" s="5">
        <v>50</v>
      </c>
    </row>
    <row r="13" spans="1:2" ht="33" customHeight="1" x14ac:dyDescent="0.35">
      <c r="A13" s="12" t="s">
        <v>9</v>
      </c>
      <c r="B13" s="19">
        <f>+B11*B12</f>
        <v>37500</v>
      </c>
    </row>
    <row r="14" spans="1:2" ht="24.5" customHeight="1" x14ac:dyDescent="0.35">
      <c r="A14" s="34" t="s">
        <v>10</v>
      </c>
      <c r="B14" s="36">
        <f>+B8*B13</f>
        <v>21562500</v>
      </c>
    </row>
    <row r="15" spans="1:2" ht="24.5" customHeight="1" thickBot="1" x14ac:dyDescent="0.4">
      <c r="A15" s="35"/>
      <c r="B15" s="37"/>
    </row>
    <row r="16" spans="1:2" ht="11" customHeight="1" thickBot="1" x14ac:dyDescent="0.4">
      <c r="A16" s="13"/>
      <c r="B16" s="6"/>
    </row>
    <row r="17" spans="1:2" ht="24.5" customHeight="1" thickBot="1" x14ac:dyDescent="0.4">
      <c r="A17" s="30" t="s">
        <v>11</v>
      </c>
      <c r="B17" s="31"/>
    </row>
    <row r="18" spans="1:2" ht="24.5" customHeight="1" thickBot="1" x14ac:dyDescent="0.4">
      <c r="A18" s="11" t="s">
        <v>12</v>
      </c>
      <c r="B18" s="7">
        <v>50000</v>
      </c>
    </row>
    <row r="19" spans="1:2" ht="31" customHeight="1" x14ac:dyDescent="0.35">
      <c r="A19" s="12" t="s">
        <v>13</v>
      </c>
      <c r="B19" s="51">
        <v>26</v>
      </c>
    </row>
    <row r="20" spans="1:2" ht="24.5" customHeight="1" thickBot="1" x14ac:dyDescent="0.4">
      <c r="A20" s="14" t="s">
        <v>14</v>
      </c>
      <c r="B20" s="52">
        <f>+B18*B19</f>
        <v>1300000</v>
      </c>
    </row>
    <row r="21" spans="1:2" ht="9.5" customHeight="1" thickBot="1" x14ac:dyDescent="0.4">
      <c r="A21" s="15"/>
      <c r="B21" s="8"/>
    </row>
    <row r="22" spans="1:2" ht="32.5" customHeight="1" x14ac:dyDescent="0.35">
      <c r="A22" s="28" t="s">
        <v>15</v>
      </c>
      <c r="B22" s="29"/>
    </row>
    <row r="23" spans="1:2" ht="24.5" customHeight="1" x14ac:dyDescent="0.35">
      <c r="A23" s="16" t="s">
        <v>16</v>
      </c>
      <c r="B23" s="53">
        <f>+B14-B20</f>
        <v>20262500</v>
      </c>
    </row>
    <row r="24" spans="1:2" ht="24.5" customHeight="1" thickBot="1" x14ac:dyDescent="0.4">
      <c r="A24" s="17" t="s">
        <v>17</v>
      </c>
      <c r="B24" s="54">
        <v>0.1</v>
      </c>
    </row>
    <row r="25" spans="1:2" ht="24.5" customHeight="1" thickBot="1" x14ac:dyDescent="0.4">
      <c r="A25" s="18" t="s">
        <v>18</v>
      </c>
      <c r="B25" s="55">
        <f>(B14*0.9)-B20</f>
        <v>18106250</v>
      </c>
    </row>
    <row r="26" spans="1:2" ht="12.5" customHeight="1" x14ac:dyDescent="0.35">
      <c r="A26" s="13"/>
      <c r="B26" s="6"/>
    </row>
    <row r="27" spans="1:2" ht="52" customHeight="1" x14ac:dyDescent="0.35">
      <c r="A27" s="24" t="s">
        <v>19</v>
      </c>
      <c r="B27" s="24"/>
    </row>
    <row r="28" spans="1:2" ht="66.5" customHeight="1" x14ac:dyDescent="0.35">
      <c r="A28" s="25" t="s">
        <v>20</v>
      </c>
      <c r="B28" s="25"/>
    </row>
    <row r="29" spans="1:2" ht="73.5" customHeight="1" x14ac:dyDescent="0.35">
      <c r="A29" s="26" t="s">
        <v>21</v>
      </c>
      <c r="B29" s="26"/>
    </row>
  </sheetData>
  <sheetProtection algorithmName="SHA-512" hashValue="gdtS4By3Wh3CC+Gn1lY9QhWv+MW5JW/JNyc8sTNddODQJaKu/npLWCNpUsx/V6nmjJe00yZKNnpdB3QXEqTDAw==" saltValue="Yr41cnTPTY03vSZ8dfZpkw==" spinCount="100000" sheet="1" objects="1" scenarios="1"/>
  <mergeCells count="16">
    <mergeCell ref="A27:B27"/>
    <mergeCell ref="A28:B28"/>
    <mergeCell ref="A29:B29"/>
    <mergeCell ref="A1:B1"/>
    <mergeCell ref="A22:B22"/>
    <mergeCell ref="A17:B17"/>
    <mergeCell ref="A8:A9"/>
    <mergeCell ref="B8:B9"/>
    <mergeCell ref="A14:A15"/>
    <mergeCell ref="B14:B15"/>
    <mergeCell ref="A2:B2"/>
    <mergeCell ref="A3:B3"/>
    <mergeCell ref="A4:A5"/>
    <mergeCell ref="B4:B5"/>
    <mergeCell ref="A6:A7"/>
    <mergeCell ref="B6:B7"/>
  </mergeCells>
  <conditionalFormatting sqref="B13">
    <cfRule type="colorScale" priority="1">
      <colorScale>
        <cfvo type="formula" val="5000"/>
        <cfvo type="percentile" val="50"/>
        <cfvo type="formula" val="15000"/>
        <color rgb="FF92D050"/>
        <color rgb="FFFFEB84"/>
        <color rgb="FFFF0000"/>
      </colorScale>
    </cfRule>
  </conditionalFormatting>
  <conditionalFormatting sqref="B13">
    <cfRule type="colorScale" priority="2">
      <colorScale>
        <cfvo type="formula" val="2000"/>
        <cfvo type="percentile" val="50"/>
        <cfvo type="formula" val="10000"/>
        <color rgb="FFC5E0B3"/>
        <color rgb="FFFFEB84"/>
        <color rgb="FFFF0000"/>
      </colorScale>
    </cfRule>
  </conditionalFormatting>
  <conditionalFormatting sqref="B13">
    <cfRule type="colorScale" priority="3">
      <colorScale>
        <cfvo type="min"/>
        <cfvo type="percentile" val="50"/>
        <cfvo type="max"/>
        <color rgb="FF63BE7B"/>
        <color rgb="FFFFEB84"/>
        <color rgb="FFF8696B"/>
      </colorScale>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Nota Aclaratoria</vt:lpstr>
      <vt:lpstr>Calculadora Monilia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Mauricio Lopez Gomez</dc:creator>
  <cp:lastModifiedBy>Mauricio Lopez Gomez</cp:lastModifiedBy>
  <dcterms:created xsi:type="dcterms:W3CDTF">2023-05-02T15:01:21Z</dcterms:created>
  <dcterms:modified xsi:type="dcterms:W3CDTF">2023-05-02T15:47:28Z</dcterms:modified>
</cp:coreProperties>
</file>